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0" i="1" l="1"/>
  <c r="D10" i="1"/>
  <c r="D37" i="1" s="1"/>
  <c r="D38" i="1" s="1"/>
  <c r="E10" i="1"/>
  <c r="E37" i="1" s="1"/>
  <c r="E38" i="1" s="1"/>
  <c r="F10" i="1"/>
  <c r="F37" i="1" s="1"/>
  <c r="F38" i="1" s="1"/>
  <c r="G10" i="1"/>
  <c r="G37" i="1" s="1"/>
  <c r="G38" i="1" s="1"/>
  <c r="C16" i="1"/>
  <c r="D16" i="1"/>
  <c r="E16" i="1"/>
  <c r="F16" i="1"/>
  <c r="G16" i="1"/>
  <c r="C23" i="1"/>
  <c r="D23" i="1"/>
  <c r="E23" i="1"/>
  <c r="F23" i="1"/>
  <c r="G23" i="1"/>
  <c r="C30" i="1"/>
  <c r="D30" i="1"/>
  <c r="E30" i="1"/>
  <c r="F30" i="1"/>
  <c r="G30" i="1"/>
  <c r="C36" i="1"/>
  <c r="D36" i="1"/>
  <c r="E36" i="1"/>
  <c r="F36" i="1"/>
  <c r="G36" i="1"/>
</calcChain>
</file>

<file path=xl/sharedStrings.xml><?xml version="1.0" encoding="utf-8"?>
<sst xmlns="http://schemas.openxmlformats.org/spreadsheetml/2006/main" count="76" uniqueCount="61">
  <si>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</si>
  <si>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</si>
  <si>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</si>
  <si>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</si>
  <si>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</si>
  <si>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</si>
  <si>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</si>
  <si>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</si>
  <si>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</si>
  <si>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</si>
  <si>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</si>
  <si>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Салат из белокочанной капусты с морковью</t>
  </si>
  <si>
    <t>Сб.2015 г. № 45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</si>
  <si>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</si>
  <si>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</si>
  <si>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</si>
  <si>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</si>
  <si>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</si>
  <si>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</si>
  <si>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</si>
  <si>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60/50</t>
  </si>
  <si>
    <t>Каша гречневая рассыпчатая</t>
  </si>
  <si>
    <t>Компот из смеси сухофруктов</t>
  </si>
  <si>
    <t>Сб.2015 г. № 349</t>
  </si>
  <si>
    <t>50/50</t>
  </si>
  <si>
    <t>Сб.2015 г. № 346</t>
  </si>
  <si>
    <t>Пюре картофельное</t>
  </si>
  <si>
    <t>Сб.2015 г. № 312</t>
  </si>
  <si>
    <t>Компот из изюма</t>
  </si>
  <si>
    <t>Сыр (порционно)</t>
  </si>
  <si>
    <t>Сб.2015 г. № 15</t>
  </si>
  <si>
    <t>Масло сливочное (порционно)</t>
  </si>
  <si>
    <t>Сб.2015 г. № 210</t>
  </si>
  <si>
    <t xml:space="preserve">Каша молочная "Дружба" с маслом сливочным
</t>
  </si>
  <si>
    <t>250/10</t>
  </si>
  <si>
    <t>Сб.2015 г. № 175</t>
  </si>
  <si>
    <t>Тефтели 2-й вариант</t>
  </si>
  <si>
    <t>Сб.2015 г. № 279</t>
  </si>
  <si>
    <t>Сб.2015 г. № 171</t>
  </si>
  <si>
    <t>Компот из апельсинов</t>
  </si>
  <si>
    <t>Морковь отварная (порциями)</t>
  </si>
  <si>
    <t>Сб.1996 г.Таб.24</t>
  </si>
  <si>
    <t>Котлеты рубленые из мяса ЦБ</t>
  </si>
  <si>
    <t>Сб.2015 г. № 295</t>
  </si>
  <si>
    <t>Котлета по - Куравински с соусом</t>
  </si>
  <si>
    <t>70/30</t>
  </si>
  <si>
    <t>ТТК № 156</t>
  </si>
  <si>
    <t>Птица тушеная в соусе</t>
  </si>
  <si>
    <t>Сб.2015 г. № 290</t>
  </si>
  <si>
    <t>Рис припущенный</t>
  </si>
  <si>
    <t>Сб.2015 г. № 305</t>
  </si>
  <si>
    <t>Всего за период</t>
  </si>
  <si>
    <t>Среднее значение за период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</si>
  <si>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</si>
  <si>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</si>
  <si>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</si>
  <si>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(11.11.24)</t>
  </si>
  <si>
    <t>День 2 (12.11.24)</t>
  </si>
  <si>
    <t>День 3 (13.11.24)</t>
  </si>
  <si>
    <t>День 4(14.11.24)</t>
  </si>
  <si>
    <t>День 5 (15.11.24)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</si>
</sst>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/>
    </xf>
    <xf numFmtId="0" fontId="2" fillId="0" borderId="1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right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/>
    </xf>
    <xf numFmtId="3" fontId="5" fillId="0" borderId="7" xfId="0" applyNumberFormat="1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7" zoomScaleNormal="100" zoomScaleSheetLayoutView="100" workbookViewId="0">
      <selection activeCell="A41" sqref="A41:H47"/>
    </sheetView>
  </sheetViews>
  <sheetFormatPr defaultRowHeight="15" x14ac:dyDescent="0.25"/>
  <cols>
    <col min="1" max="1" width="4.42578125" customWidth="1"/>
    <col min="2" max="2" width="37.85546875" customWidth="1"/>
    <col min="3" max="3" width="10.42578125" customWidth="1"/>
    <col min="4" max="4" width="8.85546875" customWidth="1"/>
    <col min="5" max="5" width="7.85546875" customWidth="1"/>
    <col min="6" max="7" width="9.28515625" customWidth="1"/>
    <col min="8" max="8" width="15.42578125" customWidth="1"/>
  </cols>
  <sheetData>
    <row r="1" spans="1:8" ht="15.75" thickBot="1" x14ac:dyDescent="0.3">
      <c r="A1" s="1"/>
      <c r="B1" s="2"/>
      <c r="C1" s="2"/>
      <c r="D1" s="2"/>
      <c r="E1" s="2"/>
      <c r="F1" s="2"/>
      <c r="G1" s="2"/>
      <c r="H1" s="2"/>
    </row>
    <row r="2" spans="1:8" ht="39" thickBot="1" x14ac:dyDescent="0.3">
      <c r="A2" s="3" t="s">
        <v>0</v>
      </c>
      <c r="B2" s="28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28" t="s">
        <v>7</v>
      </c>
    </row>
    <row r="3" spans="1:8" ht="15.75" thickBot="1" x14ac:dyDescent="0.3">
      <c r="A3" s="5" t="s">
        <v>8</v>
      </c>
      <c r="B3" s="29"/>
      <c r="C3" s="4" t="s">
        <v>9</v>
      </c>
      <c r="D3" s="4" t="s">
        <v>9</v>
      </c>
      <c r="E3" s="4" t="s">
        <v>9</v>
      </c>
      <c r="F3" s="4" t="s">
        <v>9</v>
      </c>
      <c r="G3" s="4" t="s">
        <v>10</v>
      </c>
      <c r="H3" s="29"/>
    </row>
    <row r="4" spans="1:8" ht="15.75" customHeight="1" thickBot="1" x14ac:dyDescent="0.3">
      <c r="A4" s="32" t="s">
        <v>56</v>
      </c>
      <c r="B4" s="33"/>
      <c r="C4" s="33"/>
      <c r="D4" s="33"/>
      <c r="E4" s="33"/>
      <c r="F4" s="33"/>
      <c r="G4" s="33"/>
      <c r="H4" s="34"/>
    </row>
    <row r="5" spans="1:8" x14ac:dyDescent="0.25">
      <c r="A5" s="21">
        <v>1</v>
      </c>
      <c r="B5" s="7" t="s">
        <v>29</v>
      </c>
      <c r="C5" s="8">
        <v>10</v>
      </c>
      <c r="D5" s="9">
        <v>2.3199999999999998</v>
      </c>
      <c r="E5" s="9">
        <v>2.95</v>
      </c>
      <c r="F5" s="9">
        <v>0</v>
      </c>
      <c r="G5" s="9">
        <v>36</v>
      </c>
      <c r="H5" s="10" t="s">
        <v>30</v>
      </c>
    </row>
    <row r="6" spans="1:8" x14ac:dyDescent="0.25">
      <c r="A6" s="22">
        <v>2</v>
      </c>
      <c r="B6" s="7" t="s">
        <v>31</v>
      </c>
      <c r="C6" s="8">
        <v>10</v>
      </c>
      <c r="D6" s="9">
        <v>0.08</v>
      </c>
      <c r="E6" s="9">
        <v>7.25</v>
      </c>
      <c r="F6" s="9">
        <v>0.13</v>
      </c>
      <c r="G6" s="9">
        <v>66</v>
      </c>
      <c r="H6" s="10" t="s">
        <v>32</v>
      </c>
    </row>
    <row r="7" spans="1:8" ht="38.25" x14ac:dyDescent="0.25">
      <c r="A7" s="21">
        <v>3</v>
      </c>
      <c r="B7" s="7" t="s">
        <v>33</v>
      </c>
      <c r="C7" s="8" t="s">
        <v>34</v>
      </c>
      <c r="D7" s="9">
        <v>7.58</v>
      </c>
      <c r="E7" s="9">
        <v>12.16</v>
      </c>
      <c r="F7" s="9">
        <v>41.82</v>
      </c>
      <c r="G7" s="9">
        <v>308.5</v>
      </c>
      <c r="H7" s="10" t="s">
        <v>35</v>
      </c>
    </row>
    <row r="8" spans="1:8" x14ac:dyDescent="0.25">
      <c r="A8" s="22">
        <v>4</v>
      </c>
      <c r="B8" s="7" t="s">
        <v>15</v>
      </c>
      <c r="C8" s="8" t="s">
        <v>16</v>
      </c>
      <c r="D8" s="9">
        <v>7.0000000000000007E-2</v>
      </c>
      <c r="E8" s="9">
        <v>0.02</v>
      </c>
      <c r="F8" s="9">
        <v>15</v>
      </c>
      <c r="G8" s="9">
        <v>60</v>
      </c>
      <c r="H8" s="14" t="s">
        <v>17</v>
      </c>
    </row>
    <row r="9" spans="1:8" ht="15.75" thickBot="1" x14ac:dyDescent="0.3">
      <c r="A9" s="21">
        <v>5</v>
      </c>
      <c r="B9" s="12" t="s">
        <v>18</v>
      </c>
      <c r="C9" s="8">
        <v>60</v>
      </c>
      <c r="D9" s="9">
        <v>4.74</v>
      </c>
      <c r="E9" s="9">
        <v>0.6</v>
      </c>
      <c r="F9" s="9">
        <v>28.98</v>
      </c>
      <c r="G9" s="9">
        <v>140.28</v>
      </c>
      <c r="H9" s="14"/>
    </row>
    <row r="10" spans="1:8" ht="15.75" thickBot="1" x14ac:dyDescent="0.3">
      <c r="A10" s="15"/>
      <c r="B10" s="16" t="s">
        <v>19</v>
      </c>
      <c r="C10" s="17">
        <f>10+10+260+215+60</f>
        <v>555</v>
      </c>
      <c r="D10" s="18">
        <f>SUM(D5:D9)</f>
        <v>14.790000000000001</v>
      </c>
      <c r="E10" s="18">
        <f>SUM(E5:E9)</f>
        <v>22.98</v>
      </c>
      <c r="F10" s="18">
        <f>SUM(F5:F9)</f>
        <v>85.93</v>
      </c>
      <c r="G10" s="18">
        <f>SUM(G5:G9)</f>
        <v>610.78</v>
      </c>
      <c r="H10" s="19"/>
    </row>
    <row r="11" spans="1:8" ht="15.75" customHeight="1" thickBot="1" x14ac:dyDescent="0.3">
      <c r="A11" s="32" t="s">
        <v>57</v>
      </c>
      <c r="B11" s="33"/>
      <c r="C11" s="33"/>
      <c r="D11" s="33"/>
      <c r="E11" s="33"/>
      <c r="F11" s="33"/>
      <c r="G11" s="33"/>
      <c r="H11" s="34"/>
    </row>
    <row r="12" spans="1:8" x14ac:dyDescent="0.25">
      <c r="A12" s="20">
        <v>1</v>
      </c>
      <c r="B12" s="7" t="s">
        <v>36</v>
      </c>
      <c r="C12" s="8" t="s">
        <v>20</v>
      </c>
      <c r="D12" s="9">
        <v>6.96</v>
      </c>
      <c r="E12" s="9">
        <v>16.11</v>
      </c>
      <c r="F12" s="9">
        <v>11.61</v>
      </c>
      <c r="G12" s="9">
        <v>223</v>
      </c>
      <c r="H12" s="10" t="s">
        <v>37</v>
      </c>
    </row>
    <row r="13" spans="1:8" x14ac:dyDescent="0.25">
      <c r="A13" s="20">
        <v>2</v>
      </c>
      <c r="B13" s="7" t="s">
        <v>21</v>
      </c>
      <c r="C13" s="8">
        <v>180</v>
      </c>
      <c r="D13" s="9">
        <v>10.27</v>
      </c>
      <c r="E13" s="9">
        <v>6.31</v>
      </c>
      <c r="F13" s="9">
        <v>46.42</v>
      </c>
      <c r="G13" s="9">
        <v>282.67</v>
      </c>
      <c r="H13" s="10" t="s">
        <v>38</v>
      </c>
    </row>
    <row r="14" spans="1:8" x14ac:dyDescent="0.25">
      <c r="A14" s="20">
        <v>3</v>
      </c>
      <c r="B14" s="7" t="s">
        <v>39</v>
      </c>
      <c r="C14" s="8">
        <v>200</v>
      </c>
      <c r="D14" s="9">
        <v>0.45</v>
      </c>
      <c r="E14" s="9">
        <v>0.1</v>
      </c>
      <c r="F14" s="9">
        <v>33.99</v>
      </c>
      <c r="G14" s="9">
        <v>141.19999999999999</v>
      </c>
      <c r="H14" s="10" t="s">
        <v>25</v>
      </c>
    </row>
    <row r="15" spans="1:8" ht="15.75" thickBot="1" x14ac:dyDescent="0.3">
      <c r="A15" s="20">
        <v>4</v>
      </c>
      <c r="B15" s="12" t="s">
        <v>18</v>
      </c>
      <c r="C15" s="8">
        <v>60</v>
      </c>
      <c r="D15" s="9">
        <v>4.74</v>
      </c>
      <c r="E15" s="9">
        <v>0.6</v>
      </c>
      <c r="F15" s="9">
        <v>28.98</v>
      </c>
      <c r="G15" s="9">
        <v>140.28</v>
      </c>
      <c r="H15" s="14"/>
    </row>
    <row r="16" spans="1:8" ht="15.75" thickBot="1" x14ac:dyDescent="0.3">
      <c r="A16" s="15"/>
      <c r="B16" s="16" t="s">
        <v>19</v>
      </c>
      <c r="C16" s="17">
        <f>110+180+200+60</f>
        <v>550</v>
      </c>
      <c r="D16" s="18">
        <f>SUM(D12:D15)</f>
        <v>22.42</v>
      </c>
      <c r="E16" s="18">
        <f>SUM(E12:E15)</f>
        <v>23.12</v>
      </c>
      <c r="F16" s="18">
        <f>SUM(F12:F15)</f>
        <v>121.00000000000001</v>
      </c>
      <c r="G16" s="18">
        <f>SUM(G12:G15)</f>
        <v>787.15</v>
      </c>
      <c r="H16" s="19"/>
    </row>
    <row r="17" spans="1:8" ht="15.75" customHeight="1" thickBot="1" x14ac:dyDescent="0.3">
      <c r="A17" s="32" t="s">
        <v>58</v>
      </c>
      <c r="B17" s="33"/>
      <c r="C17" s="33"/>
      <c r="D17" s="33"/>
      <c r="E17" s="33"/>
      <c r="F17" s="33"/>
      <c r="G17" s="33"/>
      <c r="H17" s="34"/>
    </row>
    <row r="18" spans="1:8" x14ac:dyDescent="0.25">
      <c r="A18" s="11">
        <v>1</v>
      </c>
      <c r="B18" s="7" t="s">
        <v>40</v>
      </c>
      <c r="C18" s="8">
        <v>60</v>
      </c>
      <c r="D18" s="9">
        <v>0.78</v>
      </c>
      <c r="E18" s="9">
        <v>1.56</v>
      </c>
      <c r="F18" s="9">
        <v>3.11</v>
      </c>
      <c r="G18" s="9">
        <v>29.58</v>
      </c>
      <c r="H18" s="10" t="s">
        <v>41</v>
      </c>
    </row>
    <row r="19" spans="1:8" x14ac:dyDescent="0.25">
      <c r="A19" s="11">
        <v>2</v>
      </c>
      <c r="B19" s="7" t="s">
        <v>42</v>
      </c>
      <c r="C19" s="8">
        <v>100</v>
      </c>
      <c r="D19" s="9">
        <v>15.22</v>
      </c>
      <c r="E19" s="9">
        <v>22.14</v>
      </c>
      <c r="F19" s="9">
        <v>15.32</v>
      </c>
      <c r="G19" s="9">
        <v>322</v>
      </c>
      <c r="H19" s="10" t="s">
        <v>43</v>
      </c>
    </row>
    <row r="20" spans="1:8" x14ac:dyDescent="0.25">
      <c r="A20" s="11">
        <v>3</v>
      </c>
      <c r="B20" s="23" t="s">
        <v>13</v>
      </c>
      <c r="C20" s="8">
        <v>180</v>
      </c>
      <c r="D20" s="9">
        <v>6.12</v>
      </c>
      <c r="E20" s="9">
        <v>9</v>
      </c>
      <c r="F20" s="9">
        <v>34.200000000000003</v>
      </c>
      <c r="G20" s="9">
        <v>242.28</v>
      </c>
      <c r="H20" s="10" t="s">
        <v>14</v>
      </c>
    </row>
    <row r="21" spans="1:8" x14ac:dyDescent="0.25">
      <c r="A21" s="7">
        <v>4</v>
      </c>
      <c r="B21" s="7" t="s">
        <v>15</v>
      </c>
      <c r="C21" s="8" t="s">
        <v>16</v>
      </c>
      <c r="D21" s="9">
        <v>7.0000000000000007E-2</v>
      </c>
      <c r="E21" s="9">
        <v>0.02</v>
      </c>
      <c r="F21" s="9">
        <v>15</v>
      </c>
      <c r="G21" s="9">
        <v>60</v>
      </c>
      <c r="H21" s="14" t="s">
        <v>17</v>
      </c>
    </row>
    <row r="22" spans="1:8" ht="15.75" thickBot="1" x14ac:dyDescent="0.3">
      <c r="A22" s="7">
        <v>5</v>
      </c>
      <c r="B22" s="12" t="s">
        <v>18</v>
      </c>
      <c r="C22" s="8">
        <v>30</v>
      </c>
      <c r="D22" s="9">
        <v>2.37</v>
      </c>
      <c r="E22" s="9">
        <v>0.3</v>
      </c>
      <c r="F22" s="9">
        <v>14.49</v>
      </c>
      <c r="G22" s="9">
        <v>70.14</v>
      </c>
      <c r="H22" s="14"/>
    </row>
    <row r="23" spans="1:8" ht="15.75" thickBot="1" x14ac:dyDescent="0.3">
      <c r="A23" s="15"/>
      <c r="B23" s="16" t="s">
        <v>19</v>
      </c>
      <c r="C23" s="17">
        <f>60+100+180+215+30</f>
        <v>585</v>
      </c>
      <c r="D23" s="18">
        <f>SUM(D18:D22)</f>
        <v>24.560000000000002</v>
      </c>
      <c r="E23" s="18">
        <f>SUM(E18:E22)</f>
        <v>33.020000000000003</v>
      </c>
      <c r="F23" s="18">
        <f>SUM(F18:F22)</f>
        <v>82.11999999999999</v>
      </c>
      <c r="G23" s="18">
        <f>SUM(G18:G22)</f>
        <v>724</v>
      </c>
      <c r="H23" s="19"/>
    </row>
    <row r="24" spans="1:8" ht="15.75" customHeight="1" thickBot="1" x14ac:dyDescent="0.3">
      <c r="A24" s="35" t="s">
        <v>59</v>
      </c>
      <c r="B24" s="36"/>
      <c r="C24" s="36"/>
      <c r="D24" s="36"/>
      <c r="E24" s="36"/>
      <c r="F24" s="36"/>
      <c r="G24" s="36"/>
      <c r="H24" s="37"/>
    </row>
    <row r="25" spans="1:8" x14ac:dyDescent="0.25">
      <c r="A25" s="6">
        <v>1</v>
      </c>
      <c r="B25" s="7" t="s">
        <v>11</v>
      </c>
      <c r="C25" s="8">
        <v>60</v>
      </c>
      <c r="D25" s="9">
        <v>0.79</v>
      </c>
      <c r="E25" s="9">
        <v>1.95</v>
      </c>
      <c r="F25" s="9">
        <v>3.88</v>
      </c>
      <c r="G25" s="9">
        <v>36.24</v>
      </c>
      <c r="H25" s="10" t="s">
        <v>12</v>
      </c>
    </row>
    <row r="26" spans="1:8" x14ac:dyDescent="0.25">
      <c r="A26" s="20">
        <v>2</v>
      </c>
      <c r="B26" s="7" t="s">
        <v>44</v>
      </c>
      <c r="C26" s="8" t="s">
        <v>45</v>
      </c>
      <c r="D26" s="9">
        <v>11.75</v>
      </c>
      <c r="E26" s="9">
        <v>23</v>
      </c>
      <c r="F26" s="9">
        <v>9.1300000000000008</v>
      </c>
      <c r="G26" s="9">
        <v>290.89999999999998</v>
      </c>
      <c r="H26" s="10" t="s">
        <v>46</v>
      </c>
    </row>
    <row r="27" spans="1:8" x14ac:dyDescent="0.25">
      <c r="A27" s="6">
        <v>3</v>
      </c>
      <c r="B27" s="7" t="s">
        <v>26</v>
      </c>
      <c r="C27" s="8">
        <v>180</v>
      </c>
      <c r="D27" s="9">
        <v>3.68</v>
      </c>
      <c r="E27" s="9">
        <v>5.76</v>
      </c>
      <c r="F27" s="9">
        <v>24.53</v>
      </c>
      <c r="G27" s="9">
        <v>164.7</v>
      </c>
      <c r="H27" s="10" t="s">
        <v>27</v>
      </c>
    </row>
    <row r="28" spans="1:8" x14ac:dyDescent="0.25">
      <c r="A28" s="20">
        <v>4</v>
      </c>
      <c r="B28" s="7" t="s">
        <v>22</v>
      </c>
      <c r="C28" s="8">
        <v>200</v>
      </c>
      <c r="D28" s="9">
        <v>0.66</v>
      </c>
      <c r="E28" s="9">
        <v>0.09</v>
      </c>
      <c r="F28" s="9">
        <v>32.01</v>
      </c>
      <c r="G28" s="9">
        <v>132.80000000000001</v>
      </c>
      <c r="H28" s="10" t="s">
        <v>23</v>
      </c>
    </row>
    <row r="29" spans="1:8" ht="15.75" thickBot="1" x14ac:dyDescent="0.3">
      <c r="A29" s="6">
        <v>5</v>
      </c>
      <c r="B29" s="12" t="s">
        <v>18</v>
      </c>
      <c r="C29" s="8">
        <v>30</v>
      </c>
      <c r="D29" s="9">
        <v>2.37</v>
      </c>
      <c r="E29" s="9">
        <v>0.3</v>
      </c>
      <c r="F29" s="9">
        <v>14.49</v>
      </c>
      <c r="G29" s="9">
        <v>70.14</v>
      </c>
      <c r="H29" s="14"/>
    </row>
    <row r="30" spans="1:8" ht="15.75" thickBot="1" x14ac:dyDescent="0.3">
      <c r="A30" s="15"/>
      <c r="B30" s="16" t="s">
        <v>19</v>
      </c>
      <c r="C30" s="17">
        <f>60+100+180+200+30</f>
        <v>570</v>
      </c>
      <c r="D30" s="18">
        <f>SUM(D25:D29)</f>
        <v>19.25</v>
      </c>
      <c r="E30" s="18">
        <f>SUM(E25:E29)</f>
        <v>31.1</v>
      </c>
      <c r="F30" s="18">
        <f>SUM(F25:F29)</f>
        <v>84.04</v>
      </c>
      <c r="G30" s="18">
        <f>SUM(G25:G29)</f>
        <v>694.78</v>
      </c>
      <c r="H30" s="19"/>
    </row>
    <row r="31" spans="1:8" ht="15.75" customHeight="1" thickBot="1" x14ac:dyDescent="0.3">
      <c r="A31" s="32" t="s">
        <v>60</v>
      </c>
      <c r="B31" s="33"/>
      <c r="C31" s="33"/>
      <c r="D31" s="33"/>
      <c r="E31" s="33"/>
      <c r="F31" s="33"/>
      <c r="G31" s="33"/>
      <c r="H31" s="34"/>
    </row>
    <row r="32" spans="1:8" x14ac:dyDescent="0.25">
      <c r="A32" s="11">
        <v>1</v>
      </c>
      <c r="B32" s="7" t="s">
        <v>47</v>
      </c>
      <c r="C32" s="8" t="s">
        <v>24</v>
      </c>
      <c r="D32" s="9">
        <v>11.66</v>
      </c>
      <c r="E32" s="9">
        <v>9.7200000000000006</v>
      </c>
      <c r="F32" s="9">
        <v>4.01</v>
      </c>
      <c r="G32" s="9">
        <v>150.19999999999999</v>
      </c>
      <c r="H32" s="10" t="s">
        <v>48</v>
      </c>
    </row>
    <row r="33" spans="1:8" x14ac:dyDescent="0.25">
      <c r="A33" s="6">
        <v>2</v>
      </c>
      <c r="B33" s="13" t="s">
        <v>49</v>
      </c>
      <c r="C33" s="8">
        <v>200</v>
      </c>
      <c r="D33" s="9">
        <v>4.8499999999999996</v>
      </c>
      <c r="E33" s="9">
        <v>5.73</v>
      </c>
      <c r="F33" s="9">
        <v>48.89</v>
      </c>
      <c r="G33" s="9">
        <v>266.60000000000002</v>
      </c>
      <c r="H33" s="10" t="s">
        <v>50</v>
      </c>
    </row>
    <row r="34" spans="1:8" x14ac:dyDescent="0.25">
      <c r="A34" s="11">
        <v>3</v>
      </c>
      <c r="B34" s="7" t="s">
        <v>28</v>
      </c>
      <c r="C34" s="8">
        <v>200</v>
      </c>
      <c r="D34" s="9">
        <v>0.35</v>
      </c>
      <c r="E34" s="9">
        <v>0.08</v>
      </c>
      <c r="F34" s="9">
        <v>29.85</v>
      </c>
      <c r="G34" s="9">
        <v>122.2</v>
      </c>
      <c r="H34" s="10" t="s">
        <v>23</v>
      </c>
    </row>
    <row r="35" spans="1:8" ht="15.75" thickBot="1" x14ac:dyDescent="0.3">
      <c r="A35" s="6">
        <v>4</v>
      </c>
      <c r="B35" s="12" t="s">
        <v>18</v>
      </c>
      <c r="C35" s="8">
        <v>50</v>
      </c>
      <c r="D35" s="9">
        <v>3.95</v>
      </c>
      <c r="E35" s="9">
        <v>0.5</v>
      </c>
      <c r="F35" s="9">
        <v>24.15</v>
      </c>
      <c r="G35" s="9">
        <v>116.9</v>
      </c>
      <c r="H35" s="14"/>
    </row>
    <row r="36" spans="1:8" ht="15.75" thickBot="1" x14ac:dyDescent="0.3">
      <c r="A36" s="15"/>
      <c r="B36" s="16" t="s">
        <v>19</v>
      </c>
      <c r="C36" s="17">
        <f>100+200+200+50</f>
        <v>550</v>
      </c>
      <c r="D36" s="18">
        <f>SUM(D32:D35)</f>
        <v>20.81</v>
      </c>
      <c r="E36" s="18">
        <f>SUM(E32:E35)</f>
        <v>16.03</v>
      </c>
      <c r="F36" s="18">
        <f>SUM(F32:F35)</f>
        <v>106.9</v>
      </c>
      <c r="G36" s="18">
        <f>SUM(G32:G35)</f>
        <v>655.9</v>
      </c>
      <c r="H36" s="19"/>
    </row>
    <row r="37" spans="1:8" ht="15.75" thickBot="1" x14ac:dyDescent="0.3">
      <c r="A37" s="15"/>
      <c r="B37" s="16" t="s">
        <v>51</v>
      </c>
      <c r="C37" s="24"/>
      <c r="D37" s="25" t="e">
        <f>#REF!+#REF!+#REF!+#REF!+#REF!+D10+D16+D23+D30+D36</f>
        <v>#REF!</v>
      </c>
      <c r="E37" s="25" t="e">
        <f>#REF!+#REF!+#REF!+#REF!+#REF!+E10+E16+E23+E30+E36</f>
        <v>#REF!</v>
      </c>
      <c r="F37" s="25" t="e">
        <f>#REF!+#REF!+#REF!+#REF!+#REF!+F10+F16+F23+F30+F36</f>
        <v>#REF!</v>
      </c>
      <c r="G37" s="25" t="e">
        <f>#REF!+#REF!+#REF!+#REF!+#REF!+G10+G16+G23+G30+G36</f>
        <v>#REF!</v>
      </c>
      <c r="H37" s="19"/>
    </row>
    <row r="38" spans="1:8" ht="15.75" thickBot="1" x14ac:dyDescent="0.3">
      <c r="A38" s="15"/>
      <c r="B38" s="16" t="s">
        <v>52</v>
      </c>
      <c r="C38" s="26"/>
      <c r="D38" s="27" t="e">
        <f>D37/10</f>
        <v>#REF!</v>
      </c>
      <c r="E38" s="27" t="e">
        <f>E37/10</f>
        <v>#REF!</v>
      </c>
      <c r="F38" s="27" t="e">
        <f>F37/10</f>
        <v>#REF!</v>
      </c>
      <c r="G38" s="27" t="e">
        <f>G37/10</f>
        <v>#REF!</v>
      </c>
      <c r="H38" s="19"/>
    </row>
    <row r="39" spans="1:8" ht="15" customHeight="1" x14ac:dyDescent="0.25">
      <c r="A39" s="30" t="s">
        <v>53</v>
      </c>
      <c r="B39" s="30"/>
      <c r="C39" s="30"/>
      <c r="D39" s="30"/>
      <c r="E39" s="30"/>
      <c r="F39" s="30"/>
      <c r="G39" s="30"/>
      <c r="H39" s="30"/>
    </row>
    <row r="40" spans="1:8" ht="15" customHeight="1" x14ac:dyDescent="0.25">
      <c r="A40" s="31" t="s">
        <v>54</v>
      </c>
      <c r="B40" s="31"/>
      <c r="C40" s="31"/>
      <c r="D40" s="31"/>
      <c r="E40" s="31"/>
      <c r="F40" s="31"/>
      <c r="G40" s="31"/>
      <c r="H40" s="31"/>
    </row>
    <row r="41" spans="1:8" ht="15" customHeight="1" x14ac:dyDescent="0.25">
      <c r="A41" s="31" t="s">
        <v>55</v>
      </c>
      <c r="B41" s="31"/>
      <c r="C41" s="31"/>
      <c r="D41" s="31"/>
      <c r="E41" s="31"/>
      <c r="F41" s="31"/>
      <c r="G41" s="31"/>
      <c r="H41" s="31"/>
    </row>
    <row r="42" spans="1:8" x14ac:dyDescent="0.25">
      <c r="A42" s="31"/>
      <c r="B42" s="31"/>
      <c r="C42" s="31"/>
      <c r="D42" s="31"/>
      <c r="E42" s="31"/>
      <c r="F42" s="31"/>
      <c r="G42" s="31"/>
      <c r="H42" s="31"/>
    </row>
    <row r="43" spans="1:8" x14ac:dyDescent="0.25">
      <c r="A43" s="31"/>
      <c r="B43" s="31"/>
      <c r="C43" s="31"/>
      <c r="D43" s="31"/>
      <c r="E43" s="31"/>
      <c r="F43" s="31"/>
      <c r="G43" s="31"/>
      <c r="H43" s="31"/>
    </row>
    <row r="44" spans="1:8" x14ac:dyDescent="0.25">
      <c r="A44" s="31"/>
      <c r="B44" s="31"/>
      <c r="C44" s="31"/>
      <c r="D44" s="31"/>
      <c r="E44" s="31"/>
      <c r="F44" s="31"/>
      <c r="G44" s="31"/>
      <c r="H44" s="31"/>
    </row>
    <row r="45" spans="1:8" x14ac:dyDescent="0.25">
      <c r="A45" s="31"/>
      <c r="B45" s="31"/>
      <c r="C45" s="31"/>
      <c r="D45" s="31"/>
      <c r="E45" s="31"/>
      <c r="F45" s="31"/>
      <c r="G45" s="31"/>
      <c r="H45" s="31"/>
    </row>
    <row r="46" spans="1:8" x14ac:dyDescent="0.25">
      <c r="A46" s="31"/>
      <c r="B46" s="31"/>
      <c r="C46" s="31"/>
      <c r="D46" s="31"/>
      <c r="E46" s="31"/>
      <c r="F46" s="31"/>
      <c r="G46" s="31"/>
      <c r="H46" s="31"/>
    </row>
    <row r="47" spans="1:8" x14ac:dyDescent="0.25">
      <c r="A47" s="31"/>
      <c r="B47" s="31"/>
      <c r="C47" s="31"/>
      <c r="D47" s="31"/>
      <c r="E47" s="31"/>
      <c r="F47" s="31"/>
      <c r="G47" s="31"/>
      <c r="H47" s="31"/>
    </row>
  </sheetData>
  <mergeCells count="10">
    <mergeCell ref="B2:B3"/>
    <mergeCell ref="H2:H3"/>
    <mergeCell ref="A39:H39"/>
    <mergeCell ref="A40:H40"/>
    <mergeCell ref="A41:H47"/>
    <mergeCell ref="A4:H4"/>
    <mergeCell ref="A11:H11"/>
    <mergeCell ref="A17:H17"/>
    <mergeCell ref="A24:H24"/>
    <mergeCell ref="A31:H3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2024-11-07T14:47:42Z</dcterms:modified>
</cp:coreProperties>
</file>