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G29" i="1"/>
  <c r="F29" i="1"/>
  <c r="E29" i="1"/>
  <c r="D29" i="1"/>
  <c r="C29" i="1"/>
  <c r="G22" i="1"/>
  <c r="F22" i="1"/>
  <c r="E22" i="1"/>
  <c r="D22" i="1"/>
  <c r="C22" i="1"/>
  <c r="G16" i="1"/>
  <c r="F16" i="1"/>
  <c r="E16" i="1"/>
  <c r="D16" i="1"/>
  <c r="C16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<sst xmlns="http://schemas.openxmlformats.org/spreadsheetml/2006/main" count="73" uniqueCount="59">
  <si>
    <t>№</t>
  </si>
  <si>
    <t>Наименование</t>
  </si>
  <si>
    <t>Выход,</t>
  </si>
  <si>
    <t>Белки,</t>
  </si>
  <si>
    <t>Жиры,</t>
  </si>
  <si>
    <t>Углеводы,</t>
  </si>
  <si>
    <t>Энергетическая ценность,</t>
  </si>
  <si>
    <t>№ рецептуры</t>
  </si>
  <si>
    <t>п/п</t>
  </si>
  <si>
    <t>г</t>
  </si>
  <si>
    <t>ккал</t>
  </si>
  <si>
    <t>1 НЕДЕЛЯ</t>
  </si>
  <si>
    <t>Салат из белокочанной капусты с морковью</t>
  </si>
  <si>
    <t>Сб.2015 г. № 45</t>
  </si>
  <si>
    <t xml:space="preserve">Сосиски отварные </t>
  </si>
  <si>
    <t>Сб.2015 г. № 243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</si>
  <si>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</si>
  <si>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</si>
  <si>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</si>
  <si>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</si>
  <si>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</si>
  <si>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</si>
  <si>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</si>
  <si>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Тефтели 1-й вариант</t>
  </si>
  <si>
    <t>60/50</t>
  </si>
  <si>
    <t>Сб.2015 г. № 278</t>
  </si>
  <si>
    <t>Каша гречневая рассыпчатая</t>
  </si>
  <si>
    <t>Сб.2015 г. № 302</t>
  </si>
  <si>
    <t>Компот из смеси сухофруктов</t>
  </si>
  <si>
    <t>Сб.2015 г. № 349</t>
  </si>
  <si>
    <t>Гуляш (грудка)</t>
  </si>
  <si>
    <t>50/50</t>
  </si>
  <si>
    <t>Сб.2015 г. № 260</t>
  </si>
  <si>
    <t>Рис отварной</t>
  </si>
  <si>
    <t>Сб.2015 г. № 304</t>
  </si>
  <si>
    <t>Компот из апельсина</t>
  </si>
  <si>
    <t>Сб.2015 г. № 346</t>
  </si>
  <si>
    <t xml:space="preserve">Рыба, тушенная в томате с овощами </t>
  </si>
  <si>
    <t>Сб.2015 г. № 229</t>
  </si>
  <si>
    <t>Пюре картофельное</t>
  </si>
  <si>
    <t>Сб.2015 г. № 312</t>
  </si>
  <si>
    <t>Чай с лимоном</t>
  </si>
  <si>
    <t>200/15/7</t>
  </si>
  <si>
    <t>Сб.2015 г. № 377</t>
  </si>
  <si>
    <t>Салат из отварной свеклы с маслом растительным</t>
  </si>
  <si>
    <t>Сб.2015 г. № 52</t>
  </si>
  <si>
    <t>Плов из мяса птицы</t>
  </si>
  <si>
    <t>50/200</t>
  </si>
  <si>
    <t>Сб.2015 г. № 291</t>
  </si>
  <si>
    <t>Компот из изюма</t>
  </si>
  <si>
    <t>Сб.2015 г. № 348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</si>
  <si>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</si>
  <si>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</si>
  <si>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</si>
  <si>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1 (23.09.24)</t>
  </si>
  <si>
    <t>День 2 (24.09.24)</t>
  </si>
  <si>
    <t>День 3 (25.06.24)</t>
  </si>
  <si>
    <t>День 4 (26.09.24)</t>
  </si>
  <si>
    <t>День 5 (27.09.24)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</si>
</sst>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right"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center" vertical="top" wrapText="1"/>
    </xf>
    <xf numFmtId="2" fontId="2" fillId="0" borderId="13" xfId="0" applyNumberFormat="1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vertical="top"/>
    </xf>
    <xf numFmtId="0" fontId="2" fillId="0" borderId="13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5" fillId="0" borderId="18" xfId="0" applyFont="1" applyFill="1" applyBorder="1" applyAlignment="1">
      <alignment horizontal="center" vertical="top" wrapText="1"/>
    </xf>
    <xf numFmtId="2" fontId="1" fillId="0" borderId="18" xfId="0" applyNumberFormat="1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2" fillId="2" borderId="1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BreakPreview" zoomScaleNormal="100" zoomScaleSheetLayoutView="100" workbookViewId="0">
      <selection activeCell="G25" sqref="G25"/>
    </sheetView>
  </sheetViews>
  <sheetFormatPr defaultRowHeight="14.4" x14ac:dyDescent="0.3"/>
  <cols>
    <col min="1" max="1" width="4.44140625" customWidth="1"/>
    <col min="2" max="2" width="37.88671875" customWidth="1"/>
    <col min="3" max="3" width="10.44140625" customWidth="1"/>
    <col min="4" max="4" width="8.88671875" customWidth="1"/>
    <col min="5" max="5" width="7.88671875" customWidth="1"/>
    <col min="6" max="7" width="9.33203125" customWidth="1"/>
    <col min="8" max="8" width="15.44140625" customWidth="1"/>
  </cols>
  <sheetData>
    <row r="1" spans="1:8" ht="40.200000000000003" thickBot="1" x14ac:dyDescent="0.35">
      <c r="A1" s="1" t="s">
        <v>0</v>
      </c>
      <c r="B1" s="35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5" t="s">
        <v>7</v>
      </c>
    </row>
    <row r="2" spans="1:8" ht="15" thickBot="1" x14ac:dyDescent="0.35">
      <c r="A2" s="3" t="s">
        <v>8</v>
      </c>
      <c r="B2" s="36"/>
      <c r="C2" s="2" t="s">
        <v>9</v>
      </c>
      <c r="D2" s="2" t="s">
        <v>9</v>
      </c>
      <c r="E2" s="2" t="s">
        <v>9</v>
      </c>
      <c r="F2" s="2" t="s">
        <v>9</v>
      </c>
      <c r="G2" s="2" t="s">
        <v>10</v>
      </c>
      <c r="H2" s="36"/>
    </row>
    <row r="3" spans="1:8" ht="15" thickBot="1" x14ac:dyDescent="0.35">
      <c r="A3" s="37" t="s">
        <v>11</v>
      </c>
      <c r="B3" s="38"/>
      <c r="C3" s="38"/>
      <c r="D3" s="38"/>
      <c r="E3" s="38"/>
      <c r="F3" s="38"/>
      <c r="G3" s="38"/>
      <c r="H3" s="39"/>
    </row>
    <row r="4" spans="1:8" ht="15" thickBot="1" x14ac:dyDescent="0.35">
      <c r="A4" s="32" t="s">
        <v>54</v>
      </c>
      <c r="B4" s="33"/>
      <c r="C4" s="33"/>
      <c r="D4" s="33"/>
      <c r="E4" s="33"/>
      <c r="F4" s="33"/>
      <c r="G4" s="33"/>
      <c r="H4" s="34"/>
    </row>
    <row r="5" spans="1:8" x14ac:dyDescent="0.3">
      <c r="A5" s="4">
        <v>1</v>
      </c>
      <c r="B5" s="5" t="s">
        <v>12</v>
      </c>
      <c r="C5" s="6">
        <v>60</v>
      </c>
      <c r="D5" s="7">
        <v>0.79</v>
      </c>
      <c r="E5" s="7">
        <v>1.95</v>
      </c>
      <c r="F5" s="7">
        <v>3.88</v>
      </c>
      <c r="G5" s="7">
        <v>36.24</v>
      </c>
      <c r="H5" s="8" t="s">
        <v>13</v>
      </c>
    </row>
    <row r="6" spans="1:8" x14ac:dyDescent="0.3">
      <c r="A6" s="9">
        <v>2</v>
      </c>
      <c r="B6" s="10" t="s">
        <v>14</v>
      </c>
      <c r="C6" s="11">
        <v>90</v>
      </c>
      <c r="D6" s="7">
        <v>9.92</v>
      </c>
      <c r="E6" s="7">
        <v>21.94</v>
      </c>
      <c r="F6" s="7">
        <v>0.32</v>
      </c>
      <c r="G6" s="7">
        <v>235.8</v>
      </c>
      <c r="H6" s="8" t="s">
        <v>15</v>
      </c>
    </row>
    <row r="7" spans="1:8" x14ac:dyDescent="0.3">
      <c r="A7" s="4">
        <v>3</v>
      </c>
      <c r="B7" s="12" t="s">
        <v>16</v>
      </c>
      <c r="C7" s="6">
        <v>180</v>
      </c>
      <c r="D7" s="7">
        <v>6.64</v>
      </c>
      <c r="E7" s="7">
        <v>4.41</v>
      </c>
      <c r="F7" s="7">
        <v>37.31</v>
      </c>
      <c r="G7" s="7">
        <v>215.35</v>
      </c>
      <c r="H7" s="8" t="s">
        <v>17</v>
      </c>
    </row>
    <row r="8" spans="1:8" x14ac:dyDescent="0.3">
      <c r="A8" s="9">
        <v>4</v>
      </c>
      <c r="B8" s="10" t="s">
        <v>18</v>
      </c>
      <c r="C8" s="6" t="s">
        <v>19</v>
      </c>
      <c r="D8" s="7">
        <v>7.0000000000000007E-2</v>
      </c>
      <c r="E8" s="7">
        <v>0.02</v>
      </c>
      <c r="F8" s="7">
        <v>15</v>
      </c>
      <c r="G8" s="7">
        <v>60</v>
      </c>
      <c r="H8" s="13" t="s">
        <v>20</v>
      </c>
    </row>
    <row r="9" spans="1:8" ht="15" thickBot="1" x14ac:dyDescent="0.35">
      <c r="A9" s="4">
        <v>5</v>
      </c>
      <c r="B9" s="10" t="s">
        <v>21</v>
      </c>
      <c r="C9" s="6">
        <v>30</v>
      </c>
      <c r="D9" s="7">
        <v>2.37</v>
      </c>
      <c r="E9" s="7">
        <v>0.3</v>
      </c>
      <c r="F9" s="7">
        <v>14.49</v>
      </c>
      <c r="G9" s="7">
        <v>70.14</v>
      </c>
      <c r="H9" s="13"/>
    </row>
    <row r="10" spans="1:8" ht="15" thickBot="1" x14ac:dyDescent="0.35">
      <c r="A10" s="14"/>
      <c r="B10" s="15" t="s">
        <v>22</v>
      </c>
      <c r="C10" s="16">
        <f>60+90+180+215+30</f>
        <v>575</v>
      </c>
      <c r="D10" s="17">
        <f>SUM(D5:D9)</f>
        <v>19.790000000000003</v>
      </c>
      <c r="E10" s="17">
        <f>SUM(E5:E9)</f>
        <v>28.62</v>
      </c>
      <c r="F10" s="17">
        <f>SUM(F5:F9)</f>
        <v>71</v>
      </c>
      <c r="G10" s="17">
        <f>SUM(G5:G9)</f>
        <v>617.53</v>
      </c>
      <c r="H10" s="18"/>
    </row>
    <row r="11" spans="1:8" ht="15" thickBot="1" x14ac:dyDescent="0.35">
      <c r="A11" s="40" t="s">
        <v>55</v>
      </c>
      <c r="B11" s="41"/>
      <c r="C11" s="41"/>
      <c r="D11" s="41"/>
      <c r="E11" s="41"/>
      <c r="F11" s="41"/>
      <c r="G11" s="41"/>
      <c r="H11" s="42"/>
    </row>
    <row r="12" spans="1:8" x14ac:dyDescent="0.3">
      <c r="A12" s="19">
        <v>1</v>
      </c>
      <c r="B12" s="5" t="s">
        <v>23</v>
      </c>
      <c r="C12" s="6" t="s">
        <v>24</v>
      </c>
      <c r="D12" s="7">
        <v>12.83</v>
      </c>
      <c r="E12" s="7">
        <v>14.8</v>
      </c>
      <c r="F12" s="7">
        <v>112.35</v>
      </c>
      <c r="G12" s="7">
        <v>237</v>
      </c>
      <c r="H12" s="8" t="s">
        <v>25</v>
      </c>
    </row>
    <row r="13" spans="1:8" x14ac:dyDescent="0.3">
      <c r="A13" s="20">
        <v>2</v>
      </c>
      <c r="B13" s="5" t="s">
        <v>26</v>
      </c>
      <c r="C13" s="6">
        <v>180</v>
      </c>
      <c r="D13" s="7">
        <v>10.27</v>
      </c>
      <c r="E13" s="7">
        <v>6.31</v>
      </c>
      <c r="F13" s="7">
        <v>46.42</v>
      </c>
      <c r="G13" s="7">
        <v>282.67</v>
      </c>
      <c r="H13" s="8" t="s">
        <v>27</v>
      </c>
    </row>
    <row r="14" spans="1:8" x14ac:dyDescent="0.3">
      <c r="A14" s="19">
        <v>3</v>
      </c>
      <c r="B14" s="5" t="s">
        <v>28</v>
      </c>
      <c r="C14" s="6">
        <v>200</v>
      </c>
      <c r="D14" s="7">
        <v>0.66</v>
      </c>
      <c r="E14" s="7">
        <v>0.09</v>
      </c>
      <c r="F14" s="7">
        <v>32.01</v>
      </c>
      <c r="G14" s="7">
        <v>132.80000000000001</v>
      </c>
      <c r="H14" s="8" t="s">
        <v>29</v>
      </c>
    </row>
    <row r="15" spans="1:8" x14ac:dyDescent="0.3">
      <c r="A15" s="21">
        <v>4</v>
      </c>
      <c r="B15" s="10" t="s">
        <v>21</v>
      </c>
      <c r="C15" s="6">
        <v>60</v>
      </c>
      <c r="D15" s="7">
        <v>4.74</v>
      </c>
      <c r="E15" s="7">
        <v>0.6</v>
      </c>
      <c r="F15" s="7">
        <v>28.98</v>
      </c>
      <c r="G15" s="7">
        <v>140.28</v>
      </c>
      <c r="H15" s="13"/>
    </row>
    <row r="16" spans="1:8" ht="15" thickBot="1" x14ac:dyDescent="0.35">
      <c r="A16" s="22"/>
      <c r="B16" s="23" t="s">
        <v>22</v>
      </c>
      <c r="C16" s="24">
        <f>60+50+180+200+30+30</f>
        <v>550</v>
      </c>
      <c r="D16" s="25">
        <f>SUM(D12:D15)</f>
        <v>28.5</v>
      </c>
      <c r="E16" s="25">
        <f>SUM(E12:E15)</f>
        <v>21.8</v>
      </c>
      <c r="F16" s="25">
        <f>SUM(F12:F15)</f>
        <v>219.75999999999996</v>
      </c>
      <c r="G16" s="25">
        <f>SUM(G12:G15)</f>
        <v>792.75</v>
      </c>
      <c r="H16" s="26"/>
    </row>
    <row r="17" spans="1:8" ht="15" thickBot="1" x14ac:dyDescent="0.35">
      <c r="A17" s="32" t="s">
        <v>56</v>
      </c>
      <c r="B17" s="33"/>
      <c r="C17" s="33"/>
      <c r="D17" s="33"/>
      <c r="E17" s="33"/>
      <c r="F17" s="33"/>
      <c r="G17" s="33"/>
      <c r="H17" s="34"/>
    </row>
    <row r="18" spans="1:8" x14ac:dyDescent="0.3">
      <c r="A18" s="9">
        <v>1</v>
      </c>
      <c r="B18" s="5" t="s">
        <v>30</v>
      </c>
      <c r="C18" s="6" t="s">
        <v>31</v>
      </c>
      <c r="D18" s="7">
        <v>10.64</v>
      </c>
      <c r="E18" s="7">
        <v>28.19</v>
      </c>
      <c r="F18" s="7">
        <v>2.89</v>
      </c>
      <c r="G18" s="7">
        <v>309</v>
      </c>
      <c r="H18" s="8" t="s">
        <v>32</v>
      </c>
    </row>
    <row r="19" spans="1:8" x14ac:dyDescent="0.3">
      <c r="A19" s="9">
        <v>2</v>
      </c>
      <c r="B19" s="5" t="s">
        <v>33</v>
      </c>
      <c r="C19" s="6">
        <v>200</v>
      </c>
      <c r="D19" s="7">
        <v>4.8499999999999996</v>
      </c>
      <c r="E19" s="7">
        <v>4.32</v>
      </c>
      <c r="F19" s="7">
        <v>50.98</v>
      </c>
      <c r="G19" s="7">
        <v>261.8</v>
      </c>
      <c r="H19" s="8" t="s">
        <v>34</v>
      </c>
    </row>
    <row r="20" spans="1:8" x14ac:dyDescent="0.3">
      <c r="A20" s="9">
        <v>3</v>
      </c>
      <c r="B20" s="5" t="s">
        <v>35</v>
      </c>
      <c r="C20" s="6">
        <v>200</v>
      </c>
      <c r="D20" s="7">
        <v>0.45</v>
      </c>
      <c r="E20" s="7">
        <v>0.1</v>
      </c>
      <c r="F20" s="7">
        <v>33.99</v>
      </c>
      <c r="G20" s="7">
        <v>141.19999999999999</v>
      </c>
      <c r="H20" s="8" t="s">
        <v>36</v>
      </c>
    </row>
    <row r="21" spans="1:8" ht="15" thickBot="1" x14ac:dyDescent="0.35">
      <c r="A21" s="9">
        <v>4</v>
      </c>
      <c r="B21" s="10" t="s">
        <v>21</v>
      </c>
      <c r="C21" s="6">
        <v>50</v>
      </c>
      <c r="D21" s="7">
        <v>3.95</v>
      </c>
      <c r="E21" s="7">
        <v>0.5</v>
      </c>
      <c r="F21" s="7">
        <v>24.15</v>
      </c>
      <c r="G21" s="7">
        <v>116.9</v>
      </c>
      <c r="H21" s="13"/>
    </row>
    <row r="22" spans="1:8" ht="15" thickBot="1" x14ac:dyDescent="0.35">
      <c r="A22" s="14"/>
      <c r="B22" s="15" t="s">
        <v>22</v>
      </c>
      <c r="C22" s="16">
        <f>100+200+200+50</f>
        <v>550</v>
      </c>
      <c r="D22" s="17">
        <f>SUM(D18:D21)</f>
        <v>19.89</v>
      </c>
      <c r="E22" s="17">
        <f>SUM(E18:E21)</f>
        <v>33.110000000000007</v>
      </c>
      <c r="F22" s="17">
        <f>SUM(F18:F21)</f>
        <v>112.00999999999999</v>
      </c>
      <c r="G22" s="17">
        <f>SUM(G18:G21)</f>
        <v>828.9</v>
      </c>
      <c r="H22" s="18"/>
    </row>
    <row r="23" spans="1:8" ht="15" thickBot="1" x14ac:dyDescent="0.35">
      <c r="A23" s="32" t="s">
        <v>57</v>
      </c>
      <c r="B23" s="33"/>
      <c r="C23" s="33"/>
      <c r="D23" s="33"/>
      <c r="E23" s="33"/>
      <c r="F23" s="33"/>
      <c r="G23" s="33"/>
      <c r="H23" s="34"/>
    </row>
    <row r="24" spans="1:8" x14ac:dyDescent="0.3">
      <c r="A24" s="19">
        <v>1</v>
      </c>
      <c r="B24" s="5" t="s">
        <v>12</v>
      </c>
      <c r="C24" s="6">
        <v>60</v>
      </c>
      <c r="D24" s="7">
        <v>0.79</v>
      </c>
      <c r="E24" s="7">
        <v>1.95</v>
      </c>
      <c r="F24" s="7">
        <v>3.88</v>
      </c>
      <c r="G24" s="7">
        <v>36.24</v>
      </c>
      <c r="H24" s="8" t="s">
        <v>13</v>
      </c>
    </row>
    <row r="25" spans="1:8" x14ac:dyDescent="0.3">
      <c r="A25" s="9">
        <v>2</v>
      </c>
      <c r="B25" s="5" t="s">
        <v>37</v>
      </c>
      <c r="C25" s="6" t="s">
        <v>31</v>
      </c>
      <c r="D25" s="7">
        <v>9.75</v>
      </c>
      <c r="E25" s="7">
        <v>4.95</v>
      </c>
      <c r="F25" s="7">
        <v>3.8</v>
      </c>
      <c r="G25" s="7">
        <v>105</v>
      </c>
      <c r="H25" s="8" t="s">
        <v>38</v>
      </c>
    </row>
    <row r="26" spans="1:8" x14ac:dyDescent="0.3">
      <c r="A26" s="19">
        <v>3</v>
      </c>
      <c r="B26" s="5" t="s">
        <v>39</v>
      </c>
      <c r="C26" s="6">
        <v>180</v>
      </c>
      <c r="D26" s="7">
        <v>3.68</v>
      </c>
      <c r="E26" s="7">
        <v>5.76</v>
      </c>
      <c r="F26" s="7">
        <v>24.53</v>
      </c>
      <c r="G26" s="7">
        <v>164.7</v>
      </c>
      <c r="H26" s="8" t="s">
        <v>40</v>
      </c>
    </row>
    <row r="27" spans="1:8" x14ac:dyDescent="0.3">
      <c r="A27" s="9">
        <v>4</v>
      </c>
      <c r="B27" s="5" t="s">
        <v>41</v>
      </c>
      <c r="C27" s="6" t="s">
        <v>42</v>
      </c>
      <c r="D27" s="7">
        <v>0.13</v>
      </c>
      <c r="E27" s="7">
        <v>0.02</v>
      </c>
      <c r="F27" s="7">
        <v>15.2</v>
      </c>
      <c r="G27" s="7">
        <v>62</v>
      </c>
      <c r="H27" s="8" t="s">
        <v>43</v>
      </c>
    </row>
    <row r="28" spans="1:8" ht="15" thickBot="1" x14ac:dyDescent="0.35">
      <c r="A28" s="19"/>
      <c r="B28" s="10" t="s">
        <v>21</v>
      </c>
      <c r="C28" s="6">
        <v>30</v>
      </c>
      <c r="D28" s="7">
        <v>2.37</v>
      </c>
      <c r="E28" s="7">
        <v>0.3</v>
      </c>
      <c r="F28" s="7">
        <v>14.49</v>
      </c>
      <c r="G28" s="7">
        <v>70.14</v>
      </c>
      <c r="H28" s="13"/>
    </row>
    <row r="29" spans="1:8" ht="15" thickBot="1" x14ac:dyDescent="0.35">
      <c r="A29" s="14"/>
      <c r="B29" s="15" t="s">
        <v>22</v>
      </c>
      <c r="C29" s="16">
        <f>60+100+180+222+30</f>
        <v>592</v>
      </c>
      <c r="D29" s="17">
        <f>SUM(D24:D28)</f>
        <v>16.72</v>
      </c>
      <c r="E29" s="17">
        <f>SUM(E24:E28)</f>
        <v>12.98</v>
      </c>
      <c r="F29" s="17">
        <f>SUM(F24:F28)</f>
        <v>61.9</v>
      </c>
      <c r="G29" s="17">
        <f>SUM(G24:G28)</f>
        <v>438.08</v>
      </c>
      <c r="H29" s="18"/>
    </row>
    <row r="30" spans="1:8" ht="15" thickBot="1" x14ac:dyDescent="0.35">
      <c r="A30" s="32" t="s">
        <v>58</v>
      </c>
      <c r="B30" s="33"/>
      <c r="C30" s="33"/>
      <c r="D30" s="33"/>
      <c r="E30" s="33"/>
      <c r="F30" s="33"/>
      <c r="G30" s="33"/>
      <c r="H30" s="34"/>
    </row>
    <row r="31" spans="1:8" ht="26.4" x14ac:dyDescent="0.3">
      <c r="A31" s="4">
        <v>1</v>
      </c>
      <c r="B31" s="5" t="s">
        <v>44</v>
      </c>
      <c r="C31" s="6">
        <v>60</v>
      </c>
      <c r="D31" s="7">
        <v>0.85</v>
      </c>
      <c r="E31" s="7">
        <v>3.61</v>
      </c>
      <c r="F31" s="7">
        <v>4.96</v>
      </c>
      <c r="G31" s="7">
        <v>55.68</v>
      </c>
      <c r="H31" s="8" t="s">
        <v>45</v>
      </c>
    </row>
    <row r="32" spans="1:8" x14ac:dyDescent="0.3">
      <c r="A32" s="9">
        <v>2</v>
      </c>
      <c r="B32" s="5" t="s">
        <v>46</v>
      </c>
      <c r="C32" s="6" t="s">
        <v>47</v>
      </c>
      <c r="D32" s="7">
        <v>22.51</v>
      </c>
      <c r="E32" s="7">
        <v>11.19</v>
      </c>
      <c r="F32" s="7">
        <v>45.56</v>
      </c>
      <c r="G32" s="7">
        <v>373.34</v>
      </c>
      <c r="H32" s="8" t="s">
        <v>48</v>
      </c>
    </row>
    <row r="33" spans="1:8" x14ac:dyDescent="0.3">
      <c r="A33" s="4">
        <v>3</v>
      </c>
      <c r="B33" s="5" t="s">
        <v>49</v>
      </c>
      <c r="C33" s="6">
        <v>200</v>
      </c>
      <c r="D33" s="7">
        <v>0.35</v>
      </c>
      <c r="E33" s="7">
        <v>0.08</v>
      </c>
      <c r="F33" s="7">
        <v>29.85</v>
      </c>
      <c r="G33" s="7">
        <v>122.2</v>
      </c>
      <c r="H33" s="8" t="s">
        <v>50</v>
      </c>
    </row>
    <row r="34" spans="1:8" ht="15" thickBot="1" x14ac:dyDescent="0.35">
      <c r="A34" s="9">
        <v>4</v>
      </c>
      <c r="B34" s="10" t="s">
        <v>21</v>
      </c>
      <c r="C34" s="6">
        <v>40</v>
      </c>
      <c r="D34" s="7">
        <v>3.16</v>
      </c>
      <c r="E34" s="7">
        <v>0.4</v>
      </c>
      <c r="F34" s="7">
        <v>19.32</v>
      </c>
      <c r="G34" s="7">
        <v>93.52</v>
      </c>
      <c r="H34" s="13"/>
    </row>
    <row r="35" spans="1:8" ht="15" thickBot="1" x14ac:dyDescent="0.35">
      <c r="A35" s="14"/>
      <c r="B35" s="15" t="s">
        <v>22</v>
      </c>
      <c r="C35" s="16">
        <f>60+250+200+40</f>
        <v>550</v>
      </c>
      <c r="D35" s="17">
        <f>SUM(D31:D34)</f>
        <v>26.870000000000005</v>
      </c>
      <c r="E35" s="17">
        <f>SUM(E31:E34)</f>
        <v>15.28</v>
      </c>
      <c r="F35" s="17">
        <f>SUM(F31:F34)</f>
        <v>99.69</v>
      </c>
      <c r="G35" s="17">
        <f>SUM(G31:G34)</f>
        <v>644.74</v>
      </c>
      <c r="H35" s="18"/>
    </row>
    <row r="36" spans="1:8" ht="15" thickBot="1" x14ac:dyDescent="0.35">
      <c r="A36" s="27"/>
      <c r="B36" s="28"/>
      <c r="C36" s="29"/>
      <c r="D36" s="30"/>
      <c r="E36" s="30"/>
      <c r="F36" s="30"/>
      <c r="G36" s="30"/>
      <c r="H36" s="31"/>
    </row>
    <row r="37" spans="1:8" x14ac:dyDescent="0.3">
      <c r="A37" s="43" t="s">
        <v>51</v>
      </c>
      <c r="B37" s="44"/>
      <c r="C37" s="44"/>
      <c r="D37" s="44"/>
      <c r="E37" s="44"/>
      <c r="F37" s="44"/>
      <c r="G37" s="44"/>
      <c r="H37" s="44"/>
    </row>
    <row r="38" spans="1:8" x14ac:dyDescent="0.3">
      <c r="A38" s="45" t="s">
        <v>52</v>
      </c>
      <c r="B38" s="45"/>
      <c r="C38" s="45"/>
      <c r="D38" s="45"/>
      <c r="E38" s="45"/>
      <c r="F38" s="45"/>
      <c r="G38" s="45"/>
      <c r="H38" s="44"/>
    </row>
    <row r="39" spans="1:8" x14ac:dyDescent="0.3">
      <c r="A39" s="45" t="s">
        <v>53</v>
      </c>
      <c r="B39" s="45"/>
      <c r="C39" s="45"/>
      <c r="D39" s="45"/>
      <c r="E39" s="45"/>
      <c r="F39" s="45"/>
      <c r="G39" s="45"/>
      <c r="H39" s="45"/>
    </row>
    <row r="40" spans="1:8" x14ac:dyDescent="0.3">
      <c r="A40" s="45"/>
      <c r="B40" s="45"/>
      <c r="C40" s="45"/>
      <c r="D40" s="45"/>
      <c r="E40" s="45"/>
      <c r="F40" s="45"/>
      <c r="G40" s="45"/>
      <c r="H40" s="45"/>
    </row>
    <row r="41" spans="1:8" x14ac:dyDescent="0.3">
      <c r="A41" s="45"/>
      <c r="B41" s="45"/>
      <c r="C41" s="45"/>
      <c r="D41" s="45"/>
      <c r="E41" s="45"/>
      <c r="F41" s="45"/>
      <c r="G41" s="45"/>
      <c r="H41" s="45"/>
    </row>
    <row r="42" spans="1:8" x14ac:dyDescent="0.3">
      <c r="A42" s="45"/>
      <c r="B42" s="45"/>
      <c r="C42" s="45"/>
      <c r="D42" s="45"/>
      <c r="E42" s="45"/>
      <c r="F42" s="45"/>
      <c r="G42" s="45"/>
      <c r="H42" s="45"/>
    </row>
    <row r="43" spans="1:8" x14ac:dyDescent="0.3">
      <c r="A43" s="45"/>
      <c r="B43" s="45"/>
      <c r="C43" s="45"/>
      <c r="D43" s="45"/>
      <c r="E43" s="45"/>
      <c r="F43" s="45"/>
      <c r="G43" s="45"/>
      <c r="H43" s="45"/>
    </row>
    <row r="44" spans="1:8" x14ac:dyDescent="0.3">
      <c r="A44" s="45"/>
      <c r="B44" s="45"/>
      <c r="C44" s="45"/>
      <c r="D44" s="45"/>
      <c r="E44" s="45"/>
      <c r="F44" s="45"/>
      <c r="G44" s="45"/>
      <c r="H44" s="45"/>
    </row>
    <row r="45" spans="1:8" x14ac:dyDescent="0.3">
      <c r="A45" s="45"/>
      <c r="B45" s="45"/>
      <c r="C45" s="45"/>
      <c r="D45" s="45"/>
      <c r="E45" s="45"/>
      <c r="F45" s="45"/>
      <c r="G45" s="45"/>
      <c r="H45" s="45"/>
    </row>
  </sheetData>
  <mergeCells count="11">
    <mergeCell ref="A37:H37"/>
    <mergeCell ref="A38:H38"/>
    <mergeCell ref="A39:H45"/>
    <mergeCell ref="A30:H30"/>
    <mergeCell ref="B1:B2"/>
    <mergeCell ref="H1:H2"/>
    <mergeCell ref="A3:H3"/>
    <mergeCell ref="A4:H4"/>
    <mergeCell ref="A11:H11"/>
    <mergeCell ref="A17:H17"/>
    <mergeCell ref="A23:H23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2024-09-22T15:39:31Z</dcterms:modified>
</cp:coreProperties>
</file>